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F3720211-D98E-4E95-BC9A-B6A50FA9C84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ESF_DET!$B$2:$G$90</definedName>
    <definedName name="_xlnm.Print_Titles" localSheetId="0">ESF_DET!$2:$6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/>
  <c r="F63" i="1"/>
  <c r="D60" i="1"/>
  <c r="C60" i="1"/>
  <c r="G57" i="1"/>
  <c r="F57" i="1"/>
  <c r="G42" i="1"/>
  <c r="F42" i="1"/>
  <c r="F9" i="1"/>
  <c r="F47" i="1"/>
  <c r="F59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D9" i="1"/>
  <c r="C9" i="1"/>
  <c r="G47" i="1"/>
  <c r="G59" i="1"/>
  <c r="G81" i="1"/>
  <c r="C47" i="1"/>
  <c r="C62" i="1"/>
  <c r="F79" i="1"/>
  <c r="F81" i="1"/>
  <c r="D47" i="1"/>
  <c r="D62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<sst xmlns="http://schemas.openxmlformats.org/spreadsheetml/2006/main" count="133" uniqueCount="130">
  <si>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</si>
  <si>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</si>
  <si>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</si>
  <si>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</si>
  <si>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</si>
  <si>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</si>
  <si>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</si>
  <si>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</si>
  <si>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</si>
  <si>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</si>
  <si>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</si>
  <si>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</si>
  <si>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</si>
  <si>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</si>
  <si>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</si>
  <si>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</si>
  <si>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</si>
  <si>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</si>
  <si>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</si>
  <si>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</si>
  <si>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</si>
  <si>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</si>
  <si>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</si>
  <si>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</si>
  <si>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</si>
  <si>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</si>
  <si>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</si>
  <si>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</si>
  <si>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</si>
  <si>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</si>
  <si>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</si>
  <si>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</si>
  <si>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</si>
  <si>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</si>
  <si>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</si>
  <si>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</si>
  <si>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</si>
  <si>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</si>
  <si>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</si>
  <si>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</si>
  <si>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</si>
  <si>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</si>
  <si>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</si>
  <si>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</si>
  <si>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</si>
  <si>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</si>
  <si>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</si>
  <si>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</si>
  <si>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</si>
  <si>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</si>
  <si>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</si>
  <si>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</si>
  <si>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</si>
  <si>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</si>
  <si>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</si>
  <si>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</si>
  <si>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</si>
  <si>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</si>
  <si>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</si>
  <si>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</si>
  <si>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</si>
  <si>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</si>
  <si>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</si>
  <si>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</si>
  <si>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</si>
  <si>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</si>
  <si>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</si>
  <si>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</si>
  <si>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</si>
  <si>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</si>
  <si>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</si>
  <si>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</si>
  <si>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</si>
  <si>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</si>
  <si>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</si>
  <si>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</si>
  <si>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</si>
  <si>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</si>
  <si>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</si>
  <si>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</si>
  <si>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</si>
  <si>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</si>
  <si>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</si>
  <si>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</si>
  <si>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</si>
  <si>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</si>
  <si>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</si>
  <si>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</si>
  <si>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</si>
  <si>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</si>
  <si>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</si>
  <si>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</si>
  <si>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</si>
  <si>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</si>
  <si>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</si>
  <si>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</si>
  <si>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</si>
  <si>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</si>
  <si>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</si>
  <si>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</si>
  <si>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</si>
  <si>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</si>
  <si>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</si>
  <si>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</si>
  <si>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</si>
  <si>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</si>
  <si>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</si>
  <si>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</si>
  <si>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</si>
  <si>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</si>
  <si>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</si>
  <si>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</si>
  <si>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</si>
  <si>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</si>
  <si>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</si>
  <si>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</si>
  <si>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</si>
  <si>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</si>
  <si>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</si>
  <si>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</si>
  <si>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</si>
  <si>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</si>
  <si>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</si>
  <si>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Tribunal Estatal Electoral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</si>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</sst>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B1" zoomScale="90" zoomScaleNormal="90" zoomScaleSheetLayoutView="90" workbookViewId="0">
      <selection activeCell="B5" sqref="B5:G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129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18716666.710000001</v>
      </c>
      <c r="D9" s="19">
        <f>SUM(D10:D16)</f>
        <v>14423406.1</v>
      </c>
      <c r="E9" s="11" t="s">
        <v>9</v>
      </c>
      <c r="F9" s="19">
        <f>SUM(F10:F18)</f>
        <v>3781341.96</v>
      </c>
      <c r="G9" s="19">
        <f>SUM(G10:G18)</f>
        <v>1202793.21</v>
      </c>
    </row>
    <row r="10" spans="2:8" x14ac:dyDescent="0.25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18716666.710000001</v>
      </c>
      <c r="D11" s="25">
        <v>14423406.1</v>
      </c>
      <c r="E11" s="13" t="s">
        <v>13</v>
      </c>
      <c r="F11" s="25">
        <v>42502.400000000001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3738841.85</v>
      </c>
      <c r="G16" s="25">
        <v>1202793.21</v>
      </c>
    </row>
    <row r="17" spans="2:7" ht="24" x14ac:dyDescent="0.25">
      <c r="B17" s="10" t="s">
        <v>24</v>
      </c>
      <c r="C17" s="19">
        <f>SUM(C18:C24)</f>
        <v>26136.32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-2.29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-25.48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26161.8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18742803.030000001</v>
      </c>
      <c r="D47" s="19">
        <f>SUM(D41,D38,D37,D31,D25,D17,D9)</f>
        <v>14423406.1</v>
      </c>
      <c r="E47" s="6" t="s">
        <v>83</v>
      </c>
      <c r="F47" s="19">
        <f>SUM(F42,F38,F31,F27,F26,F23,F19,F9)</f>
        <v>3781341.96</v>
      </c>
      <c r="G47" s="19">
        <f>SUM(G42,G38,G31,G27,G26,G23,G19,G9)</f>
        <v>1202793.21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13734290.65</v>
      </c>
      <c r="D52" s="25">
        <v>13734290.65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11350931.18</v>
      </c>
      <c r="D53" s="25">
        <v>10752790.380000001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67301.600000000006</v>
      </c>
      <c r="D54" s="25">
        <v>67301.600000000006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-9248389.6400000006</v>
      </c>
      <c r="D55" s="25">
        <v>-18615854.379999999</v>
      </c>
      <c r="E55" s="11" t="s">
        <v>97</v>
      </c>
      <c r="F55" s="25">
        <v>1700292.2</v>
      </c>
      <c r="G55" s="25">
        <v>2157737.4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1700292.2</v>
      </c>
      <c r="G57" s="19">
        <f>SUM(G50:G55)</f>
        <v>2157737.4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5481634.1600000001</v>
      </c>
      <c r="G59" s="19">
        <f>SUM(G47,G57)</f>
        <v>3360530.61</v>
      </c>
    </row>
    <row r="60" spans="2:7" ht="24" x14ac:dyDescent="0.25">
      <c r="B60" s="4" t="s">
        <v>103</v>
      </c>
      <c r="C60" s="19">
        <f>SUM(C50:C58)</f>
        <v>15904133.789999999</v>
      </c>
      <c r="D60" s="19">
        <f>SUM(D50:D58)</f>
        <v>5938528.2500000037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34646936.82</v>
      </c>
      <c r="D62" s="19">
        <f>SUM(D47,D60)</f>
        <v>20361934.350000001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5070375.6900000004</v>
      </c>
      <c r="G63" s="19">
        <f>SUM(G64:G66)</f>
        <v>5070375.6900000004</v>
      </c>
    </row>
    <row r="64" spans="2:7" x14ac:dyDescent="0.25">
      <c r="B64" s="14"/>
      <c r="C64" s="22"/>
      <c r="D64" s="22"/>
      <c r="E64" s="11" t="s">
        <v>107</v>
      </c>
      <c r="F64" s="25">
        <v>5070375.6900000004</v>
      </c>
      <c r="G64" s="25">
        <v>5070375.6900000004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24094926.969999999</v>
      </c>
      <c r="G68" s="19">
        <f>SUM(G69:G73)</f>
        <v>11931028.049999999</v>
      </c>
    </row>
    <row r="69" spans="2:7" x14ac:dyDescent="0.25">
      <c r="B69" s="14"/>
      <c r="C69" s="22"/>
      <c r="D69" s="22"/>
      <c r="E69" s="11" t="s">
        <v>111</v>
      </c>
      <c r="F69" s="25">
        <v>2277872.63</v>
      </c>
      <c r="G69" s="25">
        <v>-1676325.2</v>
      </c>
    </row>
    <row r="70" spans="2:7" x14ac:dyDescent="0.25">
      <c r="B70" s="14"/>
      <c r="C70" s="22"/>
      <c r="D70" s="22"/>
      <c r="E70" s="11" t="s">
        <v>112</v>
      </c>
      <c r="F70" s="25">
        <v>19576870.199999999</v>
      </c>
      <c r="G70" s="25">
        <v>21253195.399999999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2240184.14</v>
      </c>
      <c r="G73" s="25">
        <v>-7645842.1500000004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29165302.66</v>
      </c>
      <c r="G79" s="19">
        <f>SUM(G63,G68,G75)</f>
        <v>17001403.739999998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34646936.82</v>
      </c>
      <c r="G81" s="19">
        <f>SUM(G59,G79)</f>
        <v>20361934.349999998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124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 t="s">
        <v>127</v>
      </c>
      <c r="C86" s="27"/>
      <c r="D86" s="27"/>
      <c r="E86" s="27" t="s">
        <v>125</v>
      </c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 t="s">
        <v>128</v>
      </c>
      <c r="C89" s="27"/>
      <c r="D89" s="27"/>
      <c r="E89" s="27" t="s">
        <v>126</v>
      </c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A7wBk8MIRLhuzTC59h7+sVtCOq9ngKMmj/sp8/nuAtVplgjnF8f8ynJDDvcyfYMXlsN55nTwMu5rYsb4O+PmNg==" saltValue="WgZ+t5wqL8O70bGC4SZ+m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2023-02-07T16:12:41Z</cp:lastPrinted>
  <dcterms:created xsi:type="dcterms:W3CDTF">2020-01-08T19:54:23Z</dcterms:created>
  <dcterms:modified xsi:type="dcterms:W3CDTF">2023-02-07T16:12:47Z</dcterms:modified>
</cp:coreProperties>
</file>